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52" yWindow="6648" windowWidth="28188" windowHeight="16440"/>
  </bookViews>
  <sheets>
    <sheet name="PackBudget" sheetId="1" r:id="rId1"/>
  </sheets>
  <definedNames>
    <definedName name="Adults">PackBudget!#REF!</definedName>
    <definedName name="AoL">PackBudget!$F$7</definedName>
    <definedName name="Bears">PackBudget!$F$5</definedName>
    <definedName name="CostPerBoy">PackBudget!$F$36</definedName>
    <definedName name="Cubs">PackBudget!#REF!</definedName>
    <definedName name="CubScouts">PackBudget!$F$8</definedName>
    <definedName name="Expenses">PackBudget!$F$35</definedName>
    <definedName name="Fee">PackBudget!$E$12</definedName>
    <definedName name="PopcornCommission">PackBudget!$C$39</definedName>
    <definedName name="_xlnm.Print_Area" localSheetId="0">PackBudget!$B$2:$F$41</definedName>
    <definedName name="ScoutPopcornGoal">PackBudget!$C$41</definedName>
    <definedName name="Subs">PackBudget!$E$13</definedName>
    <definedName name="Tigers">PackBudget!$F$3</definedName>
    <definedName name="UnitPopcornGoal">PackBudget!$C$40</definedName>
    <definedName name="Webelos">PackBudget!$F$6</definedName>
    <definedName name="Wolves">PackBudget!$F$4</definedName>
  </definedNames>
  <calcPr calcId="152511" concurrentCalc="0"/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2" i="1"/>
  <c r="F18" i="1"/>
  <c r="F19" i="1"/>
  <c r="F20" i="1"/>
  <c r="F21" i="1"/>
  <c r="F22" i="1"/>
  <c r="F23" i="1"/>
  <c r="F26" i="1"/>
  <c r="F27" i="1"/>
  <c r="F28" i="1"/>
  <c r="F29" i="1"/>
  <c r="F30" i="1"/>
  <c r="F31" i="1"/>
  <c r="F8" i="1"/>
  <c r="F12" i="1"/>
  <c r="F13" i="1"/>
  <c r="F15" i="1"/>
  <c r="F24" i="1"/>
  <c r="F25" i="1"/>
  <c r="F32" i="1"/>
  <c r="F33" i="1"/>
  <c r="F34" i="1"/>
  <c r="F17" i="1"/>
  <c r="F14" i="1"/>
  <c r="F16" i="1"/>
  <c r="F35" i="1"/>
  <c r="C40" i="1"/>
  <c r="C41" i="1"/>
  <c r="F36" i="1"/>
</calcChain>
</file>

<file path=xl/sharedStrings.xml><?xml version="1.0" encoding="utf-8"?>
<sst xmlns="http://schemas.openxmlformats.org/spreadsheetml/2006/main" count="52" uniqueCount="46">
  <si>
    <t>Youth registration fees</t>
  </si>
  <si>
    <t>Charter renewal fee</t>
  </si>
  <si>
    <t>Pinewood derby cars</t>
  </si>
  <si>
    <r>
      <t xml:space="preserve">Boys' Life </t>
    </r>
    <r>
      <rPr>
        <sz val="12"/>
        <rFont val="Arial"/>
        <family val="2"/>
      </rPr>
      <t>for all youth</t>
    </r>
  </si>
  <si>
    <t>Bobcat badges</t>
  </si>
  <si>
    <t>Unit Popcorn Goal</t>
  </si>
  <si>
    <t>Unit Popcorn Commission %</t>
  </si>
  <si>
    <t>Total Number of Cub Scouts</t>
  </si>
  <si>
    <t>Boys in Tiger Den</t>
  </si>
  <si>
    <t>Boys in Wolf Den</t>
  </si>
  <si>
    <t>Boys in Bear Den</t>
  </si>
  <si>
    <t>Boys in Webelos Den</t>
  </si>
  <si>
    <t>Boys in Arrow of Light Den</t>
  </si>
  <si>
    <t>Projected Number of Cub Scouts</t>
  </si>
  <si>
    <t># of Boys</t>
  </si>
  <si>
    <t>Total Program Expenses</t>
  </si>
  <si>
    <t>Cost Per Boy</t>
  </si>
  <si>
    <t>Popcorn Sales Goal Per Boy</t>
  </si>
  <si>
    <t>Pack Cost</t>
  </si>
  <si>
    <t>Program Budget</t>
  </si>
  <si>
    <t>Pinewood derby supplies &amp; awards</t>
  </si>
  <si>
    <t>Blue and Gold Banquet supplies</t>
  </si>
  <si>
    <t>Popcorn Goal For A Fully Funded Program</t>
  </si>
  <si>
    <t xml:space="preserve">PACK </t>
  </si>
  <si>
    <t>Special event #1</t>
  </si>
  <si>
    <t>Special event #2</t>
  </si>
  <si>
    <t>Tiger den advancement</t>
  </si>
  <si>
    <t>Wolf den advancement</t>
  </si>
  <si>
    <t>Bear den advancement</t>
  </si>
  <si>
    <t>Webelos den advancement</t>
  </si>
  <si>
    <t>AoL den advancement</t>
  </si>
  <si>
    <t>Special event #3</t>
  </si>
  <si>
    <t>Polar Cubs Winter Camp</t>
  </si>
  <si>
    <t>Super Trip</t>
  </si>
  <si>
    <t>Akela's World Summer Camp</t>
  </si>
  <si>
    <t>Number</t>
  </si>
  <si>
    <t>Year</t>
  </si>
  <si>
    <t>Cost/Boy</t>
  </si>
  <si>
    <t>Other</t>
  </si>
  <si>
    <t>Flat fee</t>
  </si>
  <si>
    <t>N/A</t>
  </si>
  <si>
    <t>Program Expense</t>
  </si>
  <si>
    <t>Individual Dens and/or Pack</t>
  </si>
  <si>
    <r>
      <rPr>
        <sz val="12"/>
        <color rgb="FFFF0000"/>
        <rFont val="Wingdings"/>
        <charset val="2"/>
      </rPr>
      <t>ê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Calibri"/>
        <family val="2"/>
        <scheme val="minor"/>
      </rPr>
      <t>Use drop down menus to select groups</t>
    </r>
  </si>
  <si>
    <t>blue cells will automatically populate based on those values.</t>
  </si>
  <si>
    <t>Input pack information in yellow highlighted cells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</si>
</sst>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F0000"/>
      <name val="Wingdings"/>
      <charset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0" xfId="1" applyNumberFormat="1" applyFont="1" applyFill="1" applyBorder="1" applyAlignment="1" applyProtection="1">
      <alignment horizontal="left" vertical="center"/>
      <protection locked="0"/>
    </xf>
    <xf numFmtId="44" fontId="2" fillId="0" borderId="0" xfId="1" applyNumberFormat="1" applyFont="1" applyFill="1" applyBorder="1" applyAlignment="1" applyProtection="1">
      <alignment horizontal="center" vertical="center"/>
    </xf>
    <xf numFmtId="44" fontId="2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2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44" fontId="5" fillId="0" borderId="0" xfId="1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44" fontId="5" fillId="0" borderId="1" xfId="1" applyNumberFormat="1" applyFont="1" applyFill="1" applyBorder="1" applyAlignment="1" applyProtection="1">
      <alignment horizontal="right" vertical="center"/>
    </xf>
    <xf numFmtId="49" fontId="6" fillId="0" borderId="1" xfId="1" applyNumberFormat="1" applyFont="1" applyFill="1" applyBorder="1" applyAlignment="1" applyProtection="1">
      <alignment horizontal="left" vertical="center"/>
    </xf>
    <xf numFmtId="44" fontId="5" fillId="0" borderId="1" xfId="1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indent="1"/>
    </xf>
    <xf numFmtId="0" fontId="2" fillId="0" borderId="2" xfId="0" applyFont="1" applyFill="1" applyBorder="1" applyAlignment="1" applyProtection="1">
      <alignment horizontal="right" vertical="center" indent="1"/>
    </xf>
    <xf numFmtId="0" fontId="2" fillId="0" borderId="5" xfId="0" applyFont="1" applyFill="1" applyBorder="1" applyAlignment="1" applyProtection="1">
      <alignment horizontal="right" vertical="center" indent="1"/>
    </xf>
    <xf numFmtId="0" fontId="2" fillId="0" borderId="3" xfId="0" applyFont="1" applyFill="1" applyBorder="1" applyAlignment="1" applyProtection="1">
      <alignment horizontal="right" vertical="center" indent="1"/>
    </xf>
    <xf numFmtId="0" fontId="5" fillId="0" borderId="1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1" fontId="5" fillId="4" borderId="1" xfId="1" applyNumberFormat="1" applyFont="1" applyFill="1" applyBorder="1" applyAlignment="1" applyProtection="1">
      <alignment horizontal="center" vertical="center"/>
    </xf>
    <xf numFmtId="44" fontId="5" fillId="4" borderId="1" xfId="1" applyNumberFormat="1" applyFont="1" applyFill="1" applyBorder="1" applyAlignment="1" applyProtection="1">
      <alignment horizontal="right" vertical="center"/>
    </xf>
    <xf numFmtId="9" fontId="5" fillId="2" borderId="1" xfId="1" applyNumberFormat="1" applyFont="1" applyFill="1" applyBorder="1" applyAlignment="1" applyProtection="1">
      <alignment horizontal="right" vertical="center"/>
    </xf>
    <xf numFmtId="44" fontId="5" fillId="0" borderId="3" xfId="1" applyNumberFormat="1" applyFont="1" applyFill="1" applyBorder="1" applyAlignment="1" applyProtection="1">
      <alignment horizontal="right" vertical="center"/>
    </xf>
    <xf numFmtId="44" fontId="5" fillId="4" borderId="3" xfId="1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44" fontId="5" fillId="2" borderId="1" xfId="1" applyNumberFormat="1" applyFont="1" applyFill="1" applyBorder="1" applyAlignment="1" applyProtection="1">
      <alignment horizontal="left" vertical="center"/>
    </xf>
    <xf numFmtId="44" fontId="5" fillId="2" borderId="1" xfId="0" applyNumberFormat="1" applyFont="1" applyFill="1" applyBorder="1" applyAlignment="1" applyProtection="1">
      <alignment horizontal="left" vertical="center"/>
    </xf>
    <xf numFmtId="44" fontId="5" fillId="2" borderId="1" xfId="1" applyNumberFormat="1" applyFont="1" applyFill="1" applyBorder="1" applyAlignment="1" applyProtection="1">
      <alignment horizontal="left" vertical="center"/>
      <protection locked="0"/>
    </xf>
    <xf numFmtId="44" fontId="5" fillId="2" borderId="1" xfId="1" applyNumberFormat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showGridLines="0" tabSelected="1" showRuler="0" zoomScale="70" zoomScaleNormal="70" zoomScalePageLayoutView="70" workbookViewId="0">
      <selection activeCell="C23" sqref="C23"/>
    </sheetView>
  </sheetViews>
  <sheetFormatPr defaultColWidth="11.44140625" defaultRowHeight="15.6" x14ac:dyDescent="0.25"/>
  <cols>
    <col min="1" max="1" width="38.109375" style="8" customWidth="1"/>
    <col min="2" max="2" width="40.5546875" style="8" customWidth="1"/>
    <col min="3" max="3" width="44.109375" style="9" customWidth="1"/>
    <col min="4" max="4" width="15.21875" style="30" customWidth="1"/>
    <col min="5" max="5" width="15.21875" style="13" customWidth="1"/>
    <col min="6" max="6" width="15.21875" style="12" customWidth="1"/>
    <col min="7" max="7" width="0.88671875" style="9" customWidth="1"/>
    <col min="8" max="16384" width="11.44140625" style="8"/>
  </cols>
  <sheetData>
    <row r="1" spans="2:12" x14ac:dyDescent="0.25">
      <c r="C1" s="8"/>
      <c r="D1" s="14"/>
      <c r="E1" s="1"/>
      <c r="F1" s="24"/>
    </row>
    <row r="2" spans="2:12" s="18" customFormat="1" ht="19.2" customHeight="1" x14ac:dyDescent="0.25">
      <c r="B2" s="20" t="s">
        <v>23</v>
      </c>
      <c r="C2" s="22" t="s">
        <v>35</v>
      </c>
      <c r="D2" s="37" t="s">
        <v>13</v>
      </c>
      <c r="E2" s="37"/>
      <c r="F2" s="37"/>
      <c r="G2" s="13"/>
    </row>
    <row r="3" spans="2:12" ht="19.2" customHeight="1" x14ac:dyDescent="0.25">
      <c r="B3" s="21" t="s">
        <v>36</v>
      </c>
      <c r="C3" s="23" t="s">
        <v>19</v>
      </c>
      <c r="D3" s="44" t="s">
        <v>8</v>
      </c>
      <c r="E3" s="44"/>
      <c r="F3" s="19">
        <v>0</v>
      </c>
      <c r="H3" s="2"/>
      <c r="I3" s="2"/>
      <c r="J3" s="2"/>
      <c r="K3" s="2"/>
      <c r="L3" s="2"/>
    </row>
    <row r="4" spans="2:12" ht="19.2" customHeight="1" x14ac:dyDescent="0.25">
      <c r="B4" s="38"/>
      <c r="C4" s="39"/>
      <c r="D4" s="44" t="s">
        <v>9</v>
      </c>
      <c r="E4" s="44"/>
      <c r="F4" s="19">
        <v>0</v>
      </c>
      <c r="H4" s="2"/>
      <c r="I4" s="2"/>
      <c r="J4" s="2"/>
      <c r="K4" s="2"/>
      <c r="L4" s="2"/>
    </row>
    <row r="5" spans="2:12" ht="19.2" customHeight="1" x14ac:dyDescent="0.25">
      <c r="B5" s="56" t="s">
        <v>45</v>
      </c>
      <c r="C5" s="57"/>
      <c r="D5" s="44" t="s">
        <v>10</v>
      </c>
      <c r="E5" s="44"/>
      <c r="F5" s="19">
        <v>0</v>
      </c>
    </row>
    <row r="6" spans="2:12" ht="19.2" customHeight="1" x14ac:dyDescent="0.25">
      <c r="B6" s="58" t="s">
        <v>44</v>
      </c>
      <c r="C6" s="59"/>
      <c r="D6" s="44" t="s">
        <v>11</v>
      </c>
      <c r="E6" s="44"/>
      <c r="F6" s="19">
        <v>0</v>
      </c>
    </row>
    <row r="7" spans="2:12" ht="19.2" customHeight="1" x14ac:dyDescent="0.25">
      <c r="B7" s="47"/>
      <c r="C7" s="48"/>
      <c r="D7" s="44" t="s">
        <v>12</v>
      </c>
      <c r="E7" s="44"/>
      <c r="F7" s="19">
        <v>0</v>
      </c>
    </row>
    <row r="8" spans="2:12" ht="19.2" customHeight="1" x14ac:dyDescent="0.25">
      <c r="B8" s="47"/>
      <c r="C8" s="48"/>
      <c r="D8" s="44" t="s">
        <v>7</v>
      </c>
      <c r="E8" s="44"/>
      <c r="F8" s="60">
        <f>SUM(F3:F7)</f>
        <v>0</v>
      </c>
    </row>
    <row r="9" spans="2:12" ht="27.6" customHeight="1" x14ac:dyDescent="0.3">
      <c r="B9" s="49"/>
      <c r="C9" s="49" t="s">
        <v>43</v>
      </c>
      <c r="D9" s="15"/>
      <c r="E9" s="50"/>
      <c r="F9" s="10"/>
    </row>
    <row r="10" spans="2:12" ht="19.2" customHeight="1" x14ac:dyDescent="0.25">
      <c r="B10" s="45" t="s">
        <v>41</v>
      </c>
      <c r="C10" s="46" t="s">
        <v>42</v>
      </c>
      <c r="D10" s="32" t="s">
        <v>14</v>
      </c>
      <c r="E10" s="33" t="s">
        <v>37</v>
      </c>
      <c r="F10" s="32" t="s">
        <v>18</v>
      </c>
    </row>
    <row r="11" spans="2:12" ht="19.2" customHeight="1" x14ac:dyDescent="0.25">
      <c r="B11" s="31" t="s">
        <v>1</v>
      </c>
      <c r="C11" s="35" t="s">
        <v>39</v>
      </c>
      <c r="D11" s="36" t="s">
        <v>40</v>
      </c>
      <c r="E11" s="34" t="s">
        <v>40</v>
      </c>
      <c r="F11" s="54">
        <v>40</v>
      </c>
    </row>
    <row r="12" spans="2:12" ht="19.2" customHeight="1" x14ac:dyDescent="0.25">
      <c r="B12" s="61" t="s">
        <v>0</v>
      </c>
      <c r="C12" s="62"/>
      <c r="D12" s="51" t="e">
        <f>VLOOKUP(C12,$D$3:$F$8,3,)</f>
        <v>#N/A</v>
      </c>
      <c r="E12" s="63">
        <v>24</v>
      </c>
      <c r="F12" s="55" t="e">
        <f>E12*D12</f>
        <v>#N/A</v>
      </c>
    </row>
    <row r="13" spans="2:12" ht="19.2" customHeight="1" x14ac:dyDescent="0.25">
      <c r="B13" s="62" t="s">
        <v>3</v>
      </c>
      <c r="C13" s="62"/>
      <c r="D13" s="51" t="e">
        <f t="shared" ref="D13:D34" si="0">VLOOKUP(C13,$D$3:$F$8,3,)</f>
        <v>#N/A</v>
      </c>
      <c r="E13" s="63">
        <v>12</v>
      </c>
      <c r="F13" s="55" t="e">
        <f t="shared" ref="F13:F19" si="1">E13*D13</f>
        <v>#N/A</v>
      </c>
    </row>
    <row r="14" spans="2:12" ht="19.2" customHeight="1" x14ac:dyDescent="0.25">
      <c r="B14" s="61" t="s">
        <v>26</v>
      </c>
      <c r="C14" s="62"/>
      <c r="D14" s="51" t="e">
        <f t="shared" si="0"/>
        <v>#N/A</v>
      </c>
      <c r="E14" s="64">
        <v>0</v>
      </c>
      <c r="F14" s="55" t="e">
        <f t="shared" si="1"/>
        <v>#N/A</v>
      </c>
    </row>
    <row r="15" spans="2:12" ht="19.2" customHeight="1" x14ac:dyDescent="0.25">
      <c r="B15" s="61" t="s">
        <v>27</v>
      </c>
      <c r="C15" s="62"/>
      <c r="D15" s="51" t="e">
        <f t="shared" si="0"/>
        <v>#N/A</v>
      </c>
      <c r="E15" s="64">
        <v>0</v>
      </c>
      <c r="F15" s="55" t="e">
        <f t="shared" si="1"/>
        <v>#N/A</v>
      </c>
    </row>
    <row r="16" spans="2:12" ht="19.2" customHeight="1" x14ac:dyDescent="0.25">
      <c r="B16" s="61" t="s">
        <v>28</v>
      </c>
      <c r="C16" s="62"/>
      <c r="D16" s="51" t="e">
        <f t="shared" si="0"/>
        <v>#N/A</v>
      </c>
      <c r="E16" s="64">
        <v>0</v>
      </c>
      <c r="F16" s="55" t="e">
        <f t="shared" si="1"/>
        <v>#N/A</v>
      </c>
    </row>
    <row r="17" spans="2:6" ht="19.2" customHeight="1" x14ac:dyDescent="0.25">
      <c r="B17" s="61" t="s">
        <v>29</v>
      </c>
      <c r="C17" s="62"/>
      <c r="D17" s="51" t="e">
        <f t="shared" si="0"/>
        <v>#N/A</v>
      </c>
      <c r="E17" s="64">
        <v>0</v>
      </c>
      <c r="F17" s="55" t="e">
        <f t="shared" si="1"/>
        <v>#N/A</v>
      </c>
    </row>
    <row r="18" spans="2:6" ht="19.2" customHeight="1" x14ac:dyDescent="0.25">
      <c r="B18" s="61" t="s">
        <v>30</v>
      </c>
      <c r="C18" s="62"/>
      <c r="D18" s="51" t="e">
        <f t="shared" si="0"/>
        <v>#N/A</v>
      </c>
      <c r="E18" s="64">
        <v>0</v>
      </c>
      <c r="F18" s="55" t="e">
        <f t="shared" si="1"/>
        <v>#N/A</v>
      </c>
    </row>
    <row r="19" spans="2:6" ht="19.2" customHeight="1" x14ac:dyDescent="0.25">
      <c r="B19" s="61" t="s">
        <v>4</v>
      </c>
      <c r="C19" s="62"/>
      <c r="D19" s="51" t="e">
        <f t="shared" si="0"/>
        <v>#N/A</v>
      </c>
      <c r="E19" s="64">
        <v>0</v>
      </c>
      <c r="F19" s="55" t="e">
        <f t="shared" si="1"/>
        <v>#N/A</v>
      </c>
    </row>
    <row r="20" spans="2:6" ht="19.2" customHeight="1" x14ac:dyDescent="0.25">
      <c r="B20" s="61" t="s">
        <v>2</v>
      </c>
      <c r="C20" s="62"/>
      <c r="D20" s="51" t="e">
        <f t="shared" si="0"/>
        <v>#N/A</v>
      </c>
      <c r="E20" s="65">
        <v>0</v>
      </c>
      <c r="F20" s="55" t="e">
        <f>E20*D20</f>
        <v>#N/A</v>
      </c>
    </row>
    <row r="21" spans="2:6" ht="19.2" customHeight="1" x14ac:dyDescent="0.25">
      <c r="B21" s="61" t="s">
        <v>24</v>
      </c>
      <c r="C21" s="62"/>
      <c r="D21" s="51" t="e">
        <f t="shared" si="0"/>
        <v>#N/A</v>
      </c>
      <c r="E21" s="65">
        <v>0</v>
      </c>
      <c r="F21" s="55" t="e">
        <f>E21*D21</f>
        <v>#N/A</v>
      </c>
    </row>
    <row r="22" spans="2:6" ht="19.2" customHeight="1" x14ac:dyDescent="0.25">
      <c r="B22" s="61" t="s">
        <v>25</v>
      </c>
      <c r="C22" s="62"/>
      <c r="D22" s="51" t="e">
        <f t="shared" si="0"/>
        <v>#N/A</v>
      </c>
      <c r="E22" s="65">
        <v>0</v>
      </c>
      <c r="F22" s="55" t="e">
        <f>E22*D22</f>
        <v>#N/A</v>
      </c>
    </row>
    <row r="23" spans="2:6" ht="19.2" customHeight="1" x14ac:dyDescent="0.25">
      <c r="B23" s="61" t="s">
        <v>31</v>
      </c>
      <c r="C23" s="62"/>
      <c r="D23" s="51" t="e">
        <f t="shared" si="0"/>
        <v>#N/A</v>
      </c>
      <c r="E23" s="65">
        <v>0</v>
      </c>
      <c r="F23" s="55" t="e">
        <f t="shared" ref="F23:F34" si="2">E23*D23</f>
        <v>#N/A</v>
      </c>
    </row>
    <row r="24" spans="2:6" ht="19.2" customHeight="1" x14ac:dyDescent="0.25">
      <c r="B24" s="61" t="s">
        <v>20</v>
      </c>
      <c r="C24" s="62"/>
      <c r="D24" s="51" t="e">
        <f t="shared" si="0"/>
        <v>#N/A</v>
      </c>
      <c r="E24" s="66">
        <v>0</v>
      </c>
      <c r="F24" s="55" t="e">
        <f t="shared" si="2"/>
        <v>#N/A</v>
      </c>
    </row>
    <row r="25" spans="2:6" ht="19.2" customHeight="1" x14ac:dyDescent="0.25">
      <c r="B25" s="61" t="s">
        <v>21</v>
      </c>
      <c r="C25" s="62"/>
      <c r="D25" s="51" t="e">
        <f t="shared" si="0"/>
        <v>#N/A</v>
      </c>
      <c r="E25" s="66">
        <v>0</v>
      </c>
      <c r="F25" s="55" t="e">
        <f t="shared" si="2"/>
        <v>#N/A</v>
      </c>
    </row>
    <row r="26" spans="2:6" ht="19.2" customHeight="1" x14ac:dyDescent="0.25">
      <c r="B26" s="61" t="s">
        <v>32</v>
      </c>
      <c r="C26" s="62"/>
      <c r="D26" s="51" t="e">
        <f t="shared" si="0"/>
        <v>#N/A</v>
      </c>
      <c r="E26" s="65">
        <v>0</v>
      </c>
      <c r="F26" s="55" t="e">
        <f t="shared" si="2"/>
        <v>#N/A</v>
      </c>
    </row>
    <row r="27" spans="2:6" ht="19.2" customHeight="1" x14ac:dyDescent="0.25">
      <c r="B27" s="61" t="s">
        <v>33</v>
      </c>
      <c r="C27" s="62"/>
      <c r="D27" s="51" t="e">
        <f t="shared" si="0"/>
        <v>#N/A</v>
      </c>
      <c r="E27" s="65">
        <v>0</v>
      </c>
      <c r="F27" s="55" t="e">
        <f t="shared" si="2"/>
        <v>#N/A</v>
      </c>
    </row>
    <row r="28" spans="2:6" ht="19.2" customHeight="1" x14ac:dyDescent="0.25">
      <c r="B28" s="61" t="s">
        <v>34</v>
      </c>
      <c r="C28" s="62"/>
      <c r="D28" s="51" t="e">
        <f t="shared" si="0"/>
        <v>#N/A</v>
      </c>
      <c r="E28" s="65">
        <v>0</v>
      </c>
      <c r="F28" s="55" t="e">
        <f t="shared" si="2"/>
        <v>#N/A</v>
      </c>
    </row>
    <row r="29" spans="2:6" ht="19.2" customHeight="1" x14ac:dyDescent="0.25">
      <c r="B29" s="61" t="s">
        <v>38</v>
      </c>
      <c r="C29" s="62"/>
      <c r="D29" s="51" t="e">
        <f t="shared" si="0"/>
        <v>#N/A</v>
      </c>
      <c r="E29" s="65">
        <v>0</v>
      </c>
      <c r="F29" s="55" t="e">
        <f t="shared" si="2"/>
        <v>#N/A</v>
      </c>
    </row>
    <row r="30" spans="2:6" ht="19.2" customHeight="1" x14ac:dyDescent="0.25">
      <c r="B30" s="61" t="s">
        <v>38</v>
      </c>
      <c r="C30" s="62"/>
      <c r="D30" s="51" t="e">
        <f>VLOOKUP(C30,$D$3:$F$8,3,)</f>
        <v>#N/A</v>
      </c>
      <c r="E30" s="65">
        <v>0</v>
      </c>
      <c r="F30" s="55" t="e">
        <f t="shared" si="2"/>
        <v>#N/A</v>
      </c>
    </row>
    <row r="31" spans="2:6" ht="19.2" customHeight="1" x14ac:dyDescent="0.25">
      <c r="B31" s="61" t="s">
        <v>38</v>
      </c>
      <c r="C31" s="62"/>
      <c r="D31" s="51" t="e">
        <f t="shared" si="0"/>
        <v>#N/A</v>
      </c>
      <c r="E31" s="65">
        <v>0</v>
      </c>
      <c r="F31" s="55" t="e">
        <f t="shared" si="2"/>
        <v>#N/A</v>
      </c>
    </row>
    <row r="32" spans="2:6" ht="19.2" customHeight="1" x14ac:dyDescent="0.25">
      <c r="B32" s="61" t="s">
        <v>38</v>
      </c>
      <c r="C32" s="62"/>
      <c r="D32" s="51" t="e">
        <f t="shared" si="0"/>
        <v>#N/A</v>
      </c>
      <c r="E32" s="65">
        <v>0</v>
      </c>
      <c r="F32" s="55" t="e">
        <f t="shared" si="2"/>
        <v>#N/A</v>
      </c>
    </row>
    <row r="33" spans="2:7" ht="19.2" customHeight="1" x14ac:dyDescent="0.25">
      <c r="B33" s="61" t="s">
        <v>38</v>
      </c>
      <c r="C33" s="62"/>
      <c r="D33" s="51" t="e">
        <f t="shared" si="0"/>
        <v>#N/A</v>
      </c>
      <c r="E33" s="65">
        <v>0</v>
      </c>
      <c r="F33" s="55" t="e">
        <f t="shared" si="2"/>
        <v>#N/A</v>
      </c>
    </row>
    <row r="34" spans="2:7" ht="19.2" customHeight="1" x14ac:dyDescent="0.25">
      <c r="B34" s="61" t="s">
        <v>38</v>
      </c>
      <c r="C34" s="62"/>
      <c r="D34" s="51" t="e">
        <f t="shared" si="0"/>
        <v>#N/A</v>
      </c>
      <c r="E34" s="65">
        <v>0</v>
      </c>
      <c r="F34" s="55" t="e">
        <f t="shared" si="2"/>
        <v>#N/A</v>
      </c>
    </row>
    <row r="35" spans="2:7" ht="19.2" customHeight="1" x14ac:dyDescent="0.25">
      <c r="B35" s="40" t="s">
        <v>15</v>
      </c>
      <c r="C35" s="40"/>
      <c r="D35" s="40"/>
      <c r="E35" s="40"/>
      <c r="F35" s="52" t="e">
        <f>SUM(F11:F34)</f>
        <v>#N/A</v>
      </c>
    </row>
    <row r="36" spans="2:7" ht="19.2" customHeight="1" x14ac:dyDescent="0.25">
      <c r="B36" s="41" t="s">
        <v>16</v>
      </c>
      <c r="C36" s="42"/>
      <c r="D36" s="42"/>
      <c r="E36" s="43"/>
      <c r="F36" s="52" t="e">
        <f>Expenses/CubScouts</f>
        <v>#N/A</v>
      </c>
    </row>
    <row r="37" spans="2:7" ht="19.2" customHeight="1" x14ac:dyDescent="0.25">
      <c r="B37" s="7"/>
      <c r="C37" s="4"/>
      <c r="D37" s="11"/>
      <c r="E37" s="3"/>
      <c r="F37" s="6"/>
    </row>
    <row r="38" spans="2:7" s="18" customFormat="1" ht="19.2" customHeight="1" x14ac:dyDescent="0.25">
      <c r="B38" s="37" t="s">
        <v>22</v>
      </c>
      <c r="C38" s="37"/>
      <c r="D38" s="16"/>
      <c r="E38" s="3"/>
      <c r="F38" s="5"/>
      <c r="G38" s="13"/>
    </row>
    <row r="39" spans="2:7" ht="19.2" customHeight="1" x14ac:dyDescent="0.25">
      <c r="B39" s="17" t="s">
        <v>6</v>
      </c>
      <c r="C39" s="53">
        <v>0.3</v>
      </c>
      <c r="D39" s="14"/>
      <c r="E39" s="3"/>
    </row>
    <row r="40" spans="2:7" ht="19.2" customHeight="1" x14ac:dyDescent="0.25">
      <c r="B40" s="17" t="s">
        <v>5</v>
      </c>
      <c r="C40" s="52" t="e">
        <f>Expenses/PopcornCommission</f>
        <v>#N/A</v>
      </c>
      <c r="D40" s="14"/>
      <c r="E40" s="3"/>
    </row>
    <row r="41" spans="2:7" ht="19.2" customHeight="1" x14ac:dyDescent="0.25">
      <c r="B41" s="17" t="s">
        <v>17</v>
      </c>
      <c r="C41" s="52" t="e">
        <f>UnitPopcornGoal/CubScouts</f>
        <v>#N/A</v>
      </c>
      <c r="D41" s="14"/>
      <c r="E41" s="3"/>
      <c r="F41" s="8"/>
    </row>
    <row r="42" spans="2:7" x14ac:dyDescent="0.25">
      <c r="B42" s="7"/>
      <c r="C42" s="4"/>
      <c r="D42" s="14"/>
      <c r="E42" s="3"/>
      <c r="F42" s="25"/>
    </row>
    <row r="43" spans="2:7" x14ac:dyDescent="0.25">
      <c r="B43" s="7"/>
      <c r="C43" s="4"/>
      <c r="D43" s="14"/>
      <c r="E43" s="3"/>
      <c r="F43" s="25"/>
    </row>
    <row r="44" spans="2:7" x14ac:dyDescent="0.25">
      <c r="B44" s="7"/>
      <c r="C44" s="4"/>
      <c r="D44" s="14"/>
      <c r="E44" s="3"/>
      <c r="F44" s="25"/>
    </row>
    <row r="45" spans="2:7" x14ac:dyDescent="0.25">
      <c r="B45" s="7"/>
      <c r="C45" s="4"/>
      <c r="D45" s="14"/>
      <c r="E45" s="3"/>
      <c r="F45" s="25"/>
    </row>
    <row r="46" spans="2:7" s="26" customFormat="1" ht="13.2" x14ac:dyDescent="0.25">
      <c r="D46" s="27"/>
    </row>
    <row r="47" spans="2:7" s="26" customFormat="1" ht="13.2" x14ac:dyDescent="0.25">
      <c r="D47" s="27"/>
    </row>
    <row r="48" spans="2:7" s="26" customFormat="1" ht="13.2" x14ac:dyDescent="0.25">
      <c r="D48" s="27"/>
    </row>
    <row r="49" spans="2:4" s="26" customFormat="1" ht="13.2" x14ac:dyDescent="0.25">
      <c r="D49" s="27"/>
    </row>
    <row r="50" spans="2:4" s="26" customFormat="1" ht="13.2" x14ac:dyDescent="0.25">
      <c r="D50" s="27"/>
    </row>
    <row r="51" spans="2:4" s="26" customFormat="1" ht="13.2" x14ac:dyDescent="0.25">
      <c r="D51" s="27"/>
    </row>
    <row r="52" spans="2:4" s="26" customFormat="1" ht="13.2" x14ac:dyDescent="0.25">
      <c r="D52" s="27"/>
    </row>
    <row r="53" spans="2:4" s="26" customFormat="1" ht="13.2" x14ac:dyDescent="0.25">
      <c r="D53" s="27"/>
    </row>
    <row r="54" spans="2:4" s="26" customFormat="1" ht="13.2" x14ac:dyDescent="0.25">
      <c r="D54" s="27"/>
    </row>
    <row r="55" spans="2:4" s="26" customFormat="1" ht="13.2" x14ac:dyDescent="0.25">
      <c r="D55" s="27"/>
    </row>
    <row r="56" spans="2:4" s="26" customFormat="1" ht="13.2" x14ac:dyDescent="0.25">
      <c r="D56" s="27"/>
    </row>
    <row r="57" spans="2:4" s="26" customFormat="1" ht="13.2" x14ac:dyDescent="0.25">
      <c r="D57" s="27"/>
    </row>
    <row r="58" spans="2:4" s="26" customFormat="1" ht="13.2" x14ac:dyDescent="0.25">
      <c r="D58" s="27"/>
    </row>
    <row r="59" spans="2:4" s="26" customFormat="1" ht="13.2" x14ac:dyDescent="0.25">
      <c r="D59" s="27"/>
    </row>
    <row r="60" spans="2:4" s="26" customFormat="1" ht="13.2" x14ac:dyDescent="0.25">
      <c r="D60" s="27"/>
    </row>
    <row r="61" spans="2:4" s="26" customFormat="1" ht="13.2" x14ac:dyDescent="0.25">
      <c r="D61" s="27"/>
    </row>
    <row r="62" spans="2:4" x14ac:dyDescent="0.25">
      <c r="B62" s="28"/>
      <c r="D62" s="29"/>
    </row>
    <row r="63" spans="2:4" x14ac:dyDescent="0.25">
      <c r="B63" s="28"/>
      <c r="D63" s="29"/>
    </row>
    <row r="64" spans="2:4" x14ac:dyDescent="0.25">
      <c r="B64" s="28"/>
      <c r="D64" s="29"/>
    </row>
    <row r="65" spans="2:4" x14ac:dyDescent="0.25">
      <c r="B65" s="28"/>
      <c r="D65" s="29"/>
    </row>
    <row r="66" spans="2:4" x14ac:dyDescent="0.25">
      <c r="B66" s="28"/>
      <c r="D66" s="29"/>
    </row>
    <row r="67" spans="2:4" x14ac:dyDescent="0.25">
      <c r="B67" s="28"/>
      <c r="D67" s="29"/>
    </row>
    <row r="68" spans="2:4" x14ac:dyDescent="0.25">
      <c r="B68" s="28"/>
      <c r="D68" s="29"/>
    </row>
    <row r="69" spans="2:4" x14ac:dyDescent="0.25">
      <c r="B69" s="28"/>
      <c r="D69" s="29"/>
    </row>
    <row r="70" spans="2:4" x14ac:dyDescent="0.25">
      <c r="B70" s="28"/>
      <c r="D70" s="29"/>
    </row>
    <row r="71" spans="2:4" x14ac:dyDescent="0.25">
      <c r="D71" s="29"/>
    </row>
  </sheetData>
  <sheetProtection selectLockedCells="1"/>
  <mergeCells count="7">
    <mergeCell ref="D2:F2"/>
    <mergeCell ref="B4:C4"/>
    <mergeCell ref="B38:C38"/>
    <mergeCell ref="B35:E35"/>
    <mergeCell ref="B36:E36"/>
    <mergeCell ref="B5:C5"/>
    <mergeCell ref="B6:C6"/>
  </mergeCells>
  <phoneticPr fontId="0" type="noConversion"/>
  <dataValidations count="1">
    <dataValidation type="list" allowBlank="1" showInputMessage="1" showErrorMessage="1" promptTitle="Select Group To Include" prompt="Select Group To Include" sqref="C12:C34">
      <formula1>$D$3:$D$8</formula1>
    </dataValidation>
  </dataValidations>
  <printOptions horizontalCentered="1"/>
  <pageMargins left="0.7" right="0.7" top="0.75" bottom="0.75" header="0.3" footer="0.3"/>
  <pageSetup scale="70" orientation="portrait" r:id="rId1"/>
  <headerFooter alignWithMargins="0"/>
  <ignoredErrors>
    <ignoredError sqref="F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PackBudget</vt:lpstr>
      <vt:lpstr>AoL</vt:lpstr>
      <vt:lpstr>Bears</vt:lpstr>
      <vt:lpstr>CostPerBoy</vt:lpstr>
      <vt:lpstr>CubScouts</vt:lpstr>
      <vt:lpstr>Expenses</vt:lpstr>
      <vt:lpstr>Fee</vt:lpstr>
      <vt:lpstr>PopcornCommission</vt:lpstr>
      <vt:lpstr>PackBudget!Print_Area</vt:lpstr>
      <vt:lpstr>ScoutPopcornGoal</vt:lpstr>
      <vt:lpstr>Subs</vt:lpstr>
      <vt:lpstr>Tigers</vt:lpstr>
      <vt:lpstr>UnitPopcornGoal</vt:lpstr>
      <vt:lpstr>Webelos</vt:lpstr>
      <vt:lpstr>Wolves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2013-12-16T15:40:08Z</cp:lastPrinted>
  <dcterms:created xsi:type="dcterms:W3CDTF">2008-04-21T23:21:30Z</dcterms:created>
  <dcterms:modified xsi:type="dcterms:W3CDTF">2016-04-29T16:19:45Z</dcterms:modified>
</cp:coreProperties>
</file>